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60" windowHeight="8192" windowWidth="16384" xWindow="0" yWindow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<sst xmlns="http://schemas.openxmlformats.org/spreadsheetml/2006/main" count="29" uniqueCount="29">
  <si>
    <t>Wood weight, pounds per cubic foot</t>
  </si>
  <si>
    <t>Some common wood types and their weight per cubic foot</t>
  </si>
  <si>
    <t>BTU per pound of wood *</t>
  </si>
  <si>
    <r>
      <t xml:space="preserve">Source: </t>
    </r>
    <r>
      <rPr>
        <sz val="10"/>
        <color rgb="FF0000FF"/>
        <rFont val="Arial"/>
        <family val="2"/>
      </rPr>
      <t xml:space="preserve">http://www</t>
    </r>
    <r>
      <rPr>
        <sz val="10"/>
        <rFont val="Arial"/>
        <family val="2"/>
      </rPr>
      <t xml:space="preserve">.engineeringtoolbox.com/weigt-wood-d_821.html</t>
    </r>
  </si>
  <si>
    <t>Firebox dimension, cubic feet</t>
  </si>
  <si>
    <t>assuming 7X7X12 inch firebox</t>
  </si>
  <si>
    <t>Alder</t>
  </si>
  <si>
    <t>BTU per firebox load</t>
  </si>
  <si>
    <t>Apple</t>
  </si>
  <si>
    <t>41-52</t>
  </si>
  <si>
    <t>Cypress, Southern</t>
  </si>
  <si>
    <t>Gallons of water</t>
  </si>
  <si>
    <t>Douglas Fir</t>
  </si>
  <si>
    <t>Pounds per gallon</t>
  </si>
  <si>
    <t>Oak, red</t>
  </si>
  <si>
    <t>Pounds of water</t>
  </si>
  <si>
    <t>Oak, white</t>
  </si>
  <si>
    <t>Pine, white</t>
  </si>
  <si>
    <t>Initial temperature of water Deg. F</t>
  </si>
  <si>
    <t>Redwood, American</t>
  </si>
  <si>
    <t>% Efficiency of heat transfer to water</t>
  </si>
  <si>
    <t>Willow</t>
  </si>
  <si>
    <t>Convert % to decimal</t>
  </si>
  <si>
    <t>BTU entering water</t>
  </si>
  <si>
    <t>Degrees water is raised</t>
  </si>
  <si>
    <t>Final temperature of water Deg. F</t>
  </si>
  <si>
    <t>Water temp. after second load, identical to first</t>
  </si>
  <si>
    <t>third load.    Deg. F</t>
  </si>
  <si>
    <r>
      <t xml:space="preserve">* Source: </t>
    </r>
    <r>
      <rPr>
        <sz val="10"/>
        <color rgb="FF0000FF"/>
        <rFont val="Arial"/>
        <family val="2"/>
      </rPr>
      <t xml:space="preserve">http://www.chimneysweeponline.com/howoodbtu.htm</t>
    </r>
  </si>
</sst>
</file>

<file path=xl/styles.xml><?xml version="1.0" encoding="utf-8"?>
<styleSheet xmlns="http://schemas.openxmlformats.org/spreadsheetml/2006/main">
  <numFmts count="4">
    <numFmt formatCode="GENERAL" numFmtId="164"/>
    <numFmt formatCode="0" numFmtId="165"/>
    <numFmt formatCode="#,##0.00" numFmtId="166"/>
    <numFmt formatCode="#,###.00" numFmtId="167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9999"/>
        <bgColor rgb="FF808080"/>
      </patternFill>
    </fill>
    <fill>
      <patternFill patternType="solid">
        <fgColor rgb="FFCC0000"/>
        <bgColor rgb="FF800000"/>
      </patternFill>
    </fill>
    <fill>
      <patternFill patternType="solid">
        <fgColor rgb="FFFF6600"/>
        <bgColor rgb="FFFF9900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9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true" borderId="0" fillId="0" fontId="4" numFmtId="165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false" borderId="0" fillId="2" fontId="4" numFmtId="166" xfId="0">
      <alignment horizontal="general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6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2" fontId="0" numFmtId="166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4" numFmtId="166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4" fontId="4" numFmtId="167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/" TargetMode="External"/><Relationship Id="rId2" Type="http://schemas.openxmlformats.org/officeDocument/2006/relationships/hyperlink" Target="http://www.chimneysweeponline.com/howoodbtu.ht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9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75" zoomScaleNormal="75" zoomScalePageLayoutView="100">
      <selection activeCell="B7" activeCellId="0" pane="topLeft" sqref="B7"/>
    </sheetView>
  </sheetViews>
  <sheetFormatPr defaultRowHeight="12.8"/>
  <cols>
    <col collapsed="false" hidden="false" max="1" min="1" style="0" width="52.4234693877551"/>
    <col collapsed="false" hidden="false" max="2" min="2" style="0" width="16.2959183673469"/>
    <col collapsed="false" hidden="false" max="4" min="3" style="0" width="11.5204081632653"/>
    <col collapsed="false" hidden="false" max="5" min="5" style="0" width="21.6683673469388"/>
    <col collapsed="false" hidden="false" max="8" min="6" style="0" width="11.5204081632653"/>
    <col collapsed="false" hidden="false" max="9" min="9" style="0" width="11.1122448979592"/>
    <col collapsed="false" hidden="false" max="1025" min="10" style="0" width="11.5204081632653"/>
  </cols>
  <sheetData>
    <row collapsed="false" customFormat="false" customHeight="false" hidden="false" ht="12.1" outlineLevel="0" r="1"/>
    <row collapsed="false" customFormat="false" customHeight="false" hidden="false" ht="12.1" outlineLevel="0" r="2"/>
    <row collapsed="false" customFormat="false" customHeight="false" hidden="false" ht="14.5" outlineLevel="0" r="3">
      <c r="A3" s="1" t="s">
        <v>0</v>
      </c>
      <c r="B3" s="2" t="n">
        <v>33</v>
      </c>
      <c r="E3" s="1" t="s">
        <v>1</v>
      </c>
    </row>
    <row collapsed="false" customFormat="false" customHeight="false" hidden="false" ht="14.9" outlineLevel="0" r="4">
      <c r="A4" s="1" t="s">
        <v>2</v>
      </c>
      <c r="B4" s="3" t="n">
        <v>6200</v>
      </c>
      <c r="E4" s="0" t="s">
        <v>3</v>
      </c>
    </row>
    <row collapsed="false" customFormat="false" customHeight="false" hidden="false" ht="14.5" outlineLevel="0" r="5">
      <c r="A5" s="1" t="s">
        <v>4</v>
      </c>
      <c r="B5" s="3" t="n">
        <v>0.34</v>
      </c>
    </row>
    <row collapsed="false" customFormat="false" customHeight="false" hidden="false" ht="14.5" outlineLevel="0" r="6">
      <c r="A6" s="1" t="s">
        <v>5</v>
      </c>
      <c r="B6" s="3"/>
      <c r="E6" s="0" t="s">
        <v>6</v>
      </c>
      <c r="F6" s="4" t="n">
        <v>28</v>
      </c>
    </row>
    <row collapsed="false" customFormat="false" customHeight="false" hidden="false" ht="14.5" outlineLevel="0" r="7">
      <c r="A7" s="1" t="s">
        <v>7</v>
      </c>
      <c r="B7" s="3" t="n">
        <f aca="false">SUM(B3*B5*B4)</f>
        <v>69564</v>
      </c>
      <c r="E7" s="0" t="s">
        <v>8</v>
      </c>
      <c r="F7" s="4" t="s">
        <v>9</v>
      </c>
    </row>
    <row collapsed="false" customFormat="false" customHeight="false" hidden="false" ht="12.1" outlineLevel="0" r="8">
      <c r="B8" s="5"/>
      <c r="E8" s="0" t="s">
        <v>10</v>
      </c>
      <c r="F8" s="4" t="n">
        <v>32</v>
      </c>
    </row>
    <row collapsed="false" customFormat="false" customHeight="false" hidden="false" ht="14.5" outlineLevel="0" r="9">
      <c r="A9" s="1" t="s">
        <v>11</v>
      </c>
      <c r="B9" s="2" t="n">
        <v>30</v>
      </c>
      <c r="E9" s="0" t="s">
        <v>12</v>
      </c>
      <c r="F9" s="4" t="n">
        <v>33</v>
      </c>
    </row>
    <row collapsed="false" customFormat="false" customHeight="false" hidden="false" ht="14.5" outlineLevel="0" r="10">
      <c r="A10" s="1" t="s">
        <v>13</v>
      </c>
      <c r="B10" s="3" t="n">
        <v>8.33</v>
      </c>
      <c r="E10" s="0" t="s">
        <v>14</v>
      </c>
      <c r="F10" s="4" t="n">
        <v>42</v>
      </c>
    </row>
    <row collapsed="false" customFormat="false" customHeight="false" hidden="false" ht="14.5" outlineLevel="0" r="11">
      <c r="A11" s="1" t="s">
        <v>15</v>
      </c>
      <c r="B11" s="3" t="n">
        <f aca="false">SUM(B9*B10)</f>
        <v>249.9</v>
      </c>
      <c r="E11" s="0" t="s">
        <v>16</v>
      </c>
      <c r="F11" s="4" t="n">
        <v>47</v>
      </c>
    </row>
    <row collapsed="false" customFormat="false" customHeight="false" hidden="false" ht="12.1" outlineLevel="0" r="12">
      <c r="B12" s="5"/>
      <c r="E12" s="0" t="s">
        <v>17</v>
      </c>
      <c r="F12" s="4" t="n">
        <v>25</v>
      </c>
    </row>
    <row collapsed="false" customFormat="false" customHeight="false" hidden="false" ht="14.5" outlineLevel="0" r="13">
      <c r="A13" s="1" t="s">
        <v>18</v>
      </c>
      <c r="B13" s="2" t="n">
        <v>40</v>
      </c>
      <c r="E13" s="0" t="s">
        <v>19</v>
      </c>
      <c r="F13" s="4" t="n">
        <v>28</v>
      </c>
    </row>
    <row collapsed="false" customFormat="false" customHeight="false" hidden="false" ht="14.5" outlineLevel="0" r="14">
      <c r="A14" s="1" t="s">
        <v>20</v>
      </c>
      <c r="B14" s="2" t="n">
        <v>20</v>
      </c>
      <c r="E14" s="0" t="s">
        <v>21</v>
      </c>
      <c r="F14" s="4" t="n">
        <v>27</v>
      </c>
    </row>
    <row collapsed="false" customFormat="false" customHeight="false" hidden="false" ht="12.1" outlineLevel="0" r="15">
      <c r="B15" s="5"/>
    </row>
    <row collapsed="false" customFormat="false" customHeight="false" hidden="false" ht="14.5" outlineLevel="0" r="16">
      <c r="A16" s="1" t="s">
        <v>22</v>
      </c>
      <c r="B16" s="3" t="n">
        <f aca="false">SUM(B14/100)</f>
        <v>0.2</v>
      </c>
    </row>
    <row collapsed="false" customFormat="false" customHeight="false" hidden="false" ht="14.5" outlineLevel="0" r="17">
      <c r="A17" s="1" t="s">
        <v>23</v>
      </c>
      <c r="B17" s="3" t="n">
        <f aca="false">SUM(B7*B16)</f>
        <v>13912.8</v>
      </c>
    </row>
    <row collapsed="false" customFormat="false" customHeight="false" hidden="false" ht="14.5" outlineLevel="0" r="18">
      <c r="A18" s="1" t="s">
        <v>24</v>
      </c>
      <c r="B18" s="3" t="n">
        <f aca="false">SUM(B17/B11)</f>
        <v>55.6734693877551</v>
      </c>
    </row>
    <row collapsed="false" customFormat="false" customHeight="false" hidden="false" ht="12.1" outlineLevel="0" r="19">
      <c r="B19" s="6"/>
    </row>
    <row collapsed="false" customFormat="false" customHeight="false" hidden="false" ht="14.5" outlineLevel="0" r="20">
      <c r="A20" s="1" t="s">
        <v>25</v>
      </c>
      <c r="B20" s="7" t="n">
        <f aca="false">SUM(B13,B18)</f>
        <v>95.6734693877551</v>
      </c>
    </row>
    <row collapsed="false" customFormat="false" customHeight="false" hidden="false" ht="12.1" outlineLevel="0" r="21"/>
    <row collapsed="false" customFormat="false" customHeight="false" hidden="false" ht="12.1" outlineLevel="0" r="22"/>
    <row collapsed="false" customFormat="false" customHeight="false" hidden="false" ht="14.5" outlineLevel="0" r="23">
      <c r="A23" s="1" t="s">
        <v>26</v>
      </c>
      <c r="B23" s="8" t="n">
        <f aca="false">SUM(B20,B18)</f>
        <v>151.34693877551</v>
      </c>
    </row>
    <row collapsed="false" customFormat="false" customHeight="false" hidden="false" ht="14.5" outlineLevel="0" r="24">
      <c r="A24" s="1" t="s">
        <v>27</v>
      </c>
      <c r="B24" s="8" t="n">
        <f aca="false">SUM(B23,B18)</f>
        <v>207.020408163265</v>
      </c>
    </row>
    <row collapsed="false" customFormat="false" customHeight="false" hidden="false" ht="12.65" outlineLevel="0" r="27">
      <c r="A27" s="0" t="s">
        <v>28</v>
      </c>
    </row>
    <row collapsed="false" customFormat="false" customHeight="false" hidden="false" ht="12.1" outlineLevel="0" r="29"/>
  </sheetData>
  <sheetProtection autoFilter="true" deleteColumns="true" deleteRows="true" formatCells="true" formatColumns="true" formatRows="true" insertColumns="true" insertHyperlinks="true" insertRows="true" password="" pivotTables="true" selectLockedCells="true" selectUnlockedCells="true" sheet="true" sort="true"/>
  <hyperlinks>
    <hyperlink display="http://www" ref="E4" r:id="rId1"/>
    <hyperlink display="http://www.chimneysweeponline.com/howoodbtu.htm" ref="A27" r:id="rId2"/>
  </hyperlinks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3820</TotalTime>
  <Application>LibreOffice/4.1.3.2$Linux_X86_64 LibreOffice_project/410m0$Build-2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2014-02-18T23:34:46Z</dcterms:created>
  <dc:creator>Donkey </dc:creator>
  <cp:lastModifiedBy>Donkey </cp:lastModifiedBy>
  <dcterms:modified xsi:type="dcterms:W3CDTF">2014-02-19T09:04:00Z</dcterms:modified>
  <cp:revision>22</cp:revision>
</cp:coreProperties>
</file>